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linco\Downloads\Lincoln Documents\Budget\"/>
    </mc:Choice>
  </mc:AlternateContent>
  <xr:revisionPtr revIDLastSave="0" documentId="8_{FCDD2F13-B4C4-452B-88A1-E95A7C8DB2CA}" xr6:coauthVersionLast="47" xr6:coauthVersionMax="47" xr10:uidLastSave="{00000000-0000-0000-0000-000000000000}"/>
  <bookViews>
    <workbookView xWindow="-108" yWindow="-108" windowWidth="23256" windowHeight="13896" xr2:uid="{17C0347B-00D9-4877-B3D6-E6A2A114625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2" i="1" l="1"/>
  <c r="D104" i="1" s="1"/>
  <c r="D97" i="1"/>
  <c r="D91" i="1"/>
  <c r="D86" i="1"/>
  <c r="D83" i="1"/>
  <c r="D73" i="1"/>
  <c r="D64" i="1"/>
  <c r="D44" i="1"/>
  <c r="D47" i="1" s="1"/>
  <c r="D105" i="1" s="1"/>
  <c r="D39" i="1"/>
  <c r="D32" i="1"/>
  <c r="D29" i="1"/>
  <c r="D24" i="1"/>
  <c r="D18" i="1"/>
  <c r="D11" i="1"/>
</calcChain>
</file>

<file path=xl/sharedStrings.xml><?xml version="1.0" encoding="utf-8"?>
<sst xmlns="http://schemas.openxmlformats.org/spreadsheetml/2006/main" count="174" uniqueCount="168">
  <si>
    <t>Town of Lincoln Budget</t>
  </si>
  <si>
    <t>Category</t>
  </si>
  <si>
    <t>R-Income</t>
  </si>
  <si>
    <t>Taxes</t>
  </si>
  <si>
    <t>(41000)</t>
  </si>
  <si>
    <t>Intergovernmental</t>
  </si>
  <si>
    <t>Revenues</t>
  </si>
  <si>
    <t>(43000)</t>
  </si>
  <si>
    <t>Licenses and</t>
  </si>
  <si>
    <t>Permits</t>
  </si>
  <si>
    <t>(44000)</t>
  </si>
  <si>
    <t>Public Charges</t>
  </si>
  <si>
    <t>for Services</t>
  </si>
  <si>
    <t>(46000)</t>
  </si>
  <si>
    <t>Charges</t>
  </si>
  <si>
    <t>(47000)</t>
  </si>
  <si>
    <t>Miscellaneous</t>
  </si>
  <si>
    <t>Revenue</t>
  </si>
  <si>
    <t>(48000)</t>
  </si>
  <si>
    <t>Other Financing</t>
  </si>
  <si>
    <t>Sources</t>
  </si>
  <si>
    <t>(49000)</t>
  </si>
  <si>
    <t>X-Expense</t>
  </si>
  <si>
    <t>General</t>
  </si>
  <si>
    <t>Government</t>
  </si>
  <si>
    <t>(51000)</t>
  </si>
  <si>
    <t>Public</t>
  </si>
  <si>
    <t>Safety</t>
  </si>
  <si>
    <t>(52000)</t>
  </si>
  <si>
    <t>Works</t>
  </si>
  <si>
    <t>(53000)</t>
  </si>
  <si>
    <t>Health and Human</t>
  </si>
  <si>
    <t>Services</t>
  </si>
  <si>
    <t>(54000)</t>
  </si>
  <si>
    <t>Capital Outlay</t>
  </si>
  <si>
    <t>(57000)</t>
  </si>
  <si>
    <t>Debt Service</t>
  </si>
  <si>
    <t>(58000)</t>
  </si>
  <si>
    <t>Uses</t>
  </si>
  <si>
    <t>(59000)</t>
  </si>
  <si>
    <t>Budget</t>
  </si>
  <si>
    <t>Code</t>
  </si>
  <si>
    <t>R11</t>
  </si>
  <si>
    <t>R12</t>
  </si>
  <si>
    <t>R14</t>
  </si>
  <si>
    <t>R15</t>
  </si>
  <si>
    <t>R21</t>
  </si>
  <si>
    <t>R22</t>
  </si>
  <si>
    <t>R23</t>
  </si>
  <si>
    <t>R24</t>
  </si>
  <si>
    <t>R25</t>
  </si>
  <si>
    <t>R31</t>
  </si>
  <si>
    <t>R32</t>
  </si>
  <si>
    <t>R33</t>
  </si>
  <si>
    <t>R34</t>
  </si>
  <si>
    <t>R40</t>
  </si>
  <si>
    <t>R41</t>
  </si>
  <si>
    <t>R43</t>
  </si>
  <si>
    <t>R42</t>
  </si>
  <si>
    <t>R51</t>
  </si>
  <si>
    <t>R52</t>
  </si>
  <si>
    <t>R53</t>
  </si>
  <si>
    <t>R54</t>
  </si>
  <si>
    <t>X11</t>
  </si>
  <si>
    <t>X11A</t>
  </si>
  <si>
    <t>X12</t>
  </si>
  <si>
    <t>X13</t>
  </si>
  <si>
    <t>X14</t>
  </si>
  <si>
    <t>X15</t>
  </si>
  <si>
    <t>X16</t>
  </si>
  <si>
    <t>X17</t>
  </si>
  <si>
    <t>X21</t>
  </si>
  <si>
    <t>X22</t>
  </si>
  <si>
    <t>X23</t>
  </si>
  <si>
    <t>X24</t>
  </si>
  <si>
    <t>X25</t>
  </si>
  <si>
    <t>X26</t>
  </si>
  <si>
    <t>X27</t>
  </si>
  <si>
    <t>X31</t>
  </si>
  <si>
    <t>X32</t>
  </si>
  <si>
    <t>X33</t>
  </si>
  <si>
    <t>X34</t>
  </si>
  <si>
    <t>X36</t>
  </si>
  <si>
    <t>X37</t>
  </si>
  <si>
    <t>X38</t>
  </si>
  <si>
    <t>X39</t>
  </si>
  <si>
    <t>X41</t>
  </si>
  <si>
    <t>X51</t>
  </si>
  <si>
    <t>X52</t>
  </si>
  <si>
    <t>X53</t>
  </si>
  <si>
    <t>X54</t>
  </si>
  <si>
    <t>X55</t>
  </si>
  <si>
    <t>X61</t>
  </si>
  <si>
    <t>X62</t>
  </si>
  <si>
    <t>X63</t>
  </si>
  <si>
    <t>Budget Line</t>
  </si>
  <si>
    <t>Tax/Local Levy</t>
  </si>
  <si>
    <t>Lottery Credit Rec'd from State</t>
  </si>
  <si>
    <t>Other Taxes (Pers. Prop. Aid / MFL)</t>
  </si>
  <si>
    <t>Woodland Taxes</t>
  </si>
  <si>
    <t>Interest and Penalties on Taxes</t>
  </si>
  <si>
    <t>State shared revenue</t>
  </si>
  <si>
    <t>Fire Insurance Tax (2% dues)</t>
  </si>
  <si>
    <t>General Transportation Aid</t>
  </si>
  <si>
    <t>Wood County 50/50 / TRIP</t>
  </si>
  <si>
    <t>Forest Crop</t>
  </si>
  <si>
    <t>Liquor and Malt Beverage Licenses</t>
  </si>
  <si>
    <t>Other Business/Occup. Lic. (Dogs)</t>
  </si>
  <si>
    <t>Building Permits and Inspection Fees</t>
  </si>
  <si>
    <t>Zoning Permits and Fees</t>
  </si>
  <si>
    <t>General Public Service Receipts</t>
  </si>
  <si>
    <t>Public Safety Receipts</t>
  </si>
  <si>
    <t>Garbage / Recycling Receipts</t>
  </si>
  <si>
    <t>Intergovernmental Charges</t>
  </si>
  <si>
    <t>Interest Income</t>
  </si>
  <si>
    <t>Rental Income</t>
  </si>
  <si>
    <t>Miscellaneous Income</t>
  </si>
  <si>
    <t>Short-term Borrowing</t>
  </si>
  <si>
    <t>Transfer from Capital Projects Fund</t>
  </si>
  <si>
    <t>Transfer from Fire Capital Projects Fund</t>
  </si>
  <si>
    <t>Fund Balance Applied</t>
  </si>
  <si>
    <t>Total Revenue</t>
  </si>
  <si>
    <t>Legislative (Board)</t>
  </si>
  <si>
    <t>Employer SS &amp; Medicare</t>
  </si>
  <si>
    <t>Legal Fees</t>
  </si>
  <si>
    <t>Clerk/Election</t>
  </si>
  <si>
    <t>Treasurer/Assessor</t>
  </si>
  <si>
    <t>Facility Operations</t>
  </si>
  <si>
    <t>Insurance/Workmans Comp</t>
  </si>
  <si>
    <t>Ambulance Contract/Unpaid Accounts</t>
  </si>
  <si>
    <t>Fire Dues / Insurance</t>
  </si>
  <si>
    <t>Fire Protection/Training</t>
  </si>
  <si>
    <t>Fire Inspections</t>
  </si>
  <si>
    <t>Maint. and Replacement Fire Equipment</t>
  </si>
  <si>
    <t>Fire Department Utilities / Misc</t>
  </si>
  <si>
    <t>Community Education and Protection</t>
  </si>
  <si>
    <t>Highway Operator</t>
  </si>
  <si>
    <t>Sand/Salt</t>
  </si>
  <si>
    <t>Rebuild and Resurface Roads</t>
  </si>
  <si>
    <t>Building Maintenance</t>
  </si>
  <si>
    <t>Highway Fuel &amp; Equipment  Maint.</t>
  </si>
  <si>
    <t>Signage</t>
  </si>
  <si>
    <t>Garbage Collection</t>
  </si>
  <si>
    <t>Recycling</t>
  </si>
  <si>
    <t>Cemeteries</t>
  </si>
  <si>
    <t>Equipment Fund</t>
  </si>
  <si>
    <t>Fire Equipment Capital</t>
  </si>
  <si>
    <t>Municipal Building Payment</t>
  </si>
  <si>
    <t>Fire Truck Payment</t>
  </si>
  <si>
    <t>Tractor Payment</t>
  </si>
  <si>
    <t>Capital Puchases (Patrol Truck)</t>
  </si>
  <si>
    <t>Wood County 50\50 Expense</t>
  </si>
  <si>
    <t>Building &amp; Zoning</t>
  </si>
  <si>
    <t>Contingency Fund</t>
  </si>
  <si>
    <t>Total Expenses</t>
  </si>
  <si>
    <t>Revenue - Expenses</t>
  </si>
  <si>
    <t>Proposed</t>
  </si>
  <si>
    <t>Jan budget ammend. Added $313,200</t>
  </si>
  <si>
    <t>Jan budget ammend. Added $4,000</t>
  </si>
  <si>
    <t>Jan budget ammend. added $2,000</t>
  </si>
  <si>
    <t>Jan budget ammend. Subtracted $3,000</t>
  </si>
  <si>
    <t>Jan budget ammend. Added $6100</t>
  </si>
  <si>
    <t>Jan budget ammend. Added $8000</t>
  </si>
  <si>
    <t>Jan budget ammend. Added $123,100</t>
  </si>
  <si>
    <t>Jan budget ammend. added $5000</t>
  </si>
  <si>
    <t>Jan budget ammend. added $2000</t>
  </si>
  <si>
    <t>Jan budget ammend. Added $166,000</t>
  </si>
  <si>
    <t>AMENDMENTS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</si>
</sst>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4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i/>
      <sz val="20"/>
      <color indexed="18"/>
      <name val="Times New Roman"/>
      <family val="1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Times New Roman"/>
      <family val="1"/>
    </font>
    <font>
      <b/>
      <i/>
      <sz val="10"/>
      <color rgb="FFFF0000"/>
      <name val="Arial"/>
      <family val="2"/>
    </font>
    <font>
      <i/>
      <sz val="10"/>
      <color rgb="FFFF000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63377788628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4">
    <xf numFmtId="0" fontId="0" fillId="0" borderId="0" xfId="0"/>
    <xf numFmtId="1" fontId="3" fillId="0" borderId="1" xfId="0" applyNumberFormat="1" applyFont="1" applyBorder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2" borderId="2" xfId="0" applyFont="1" applyFill="1" applyBorder="1" applyAlignment="1">
      <alignment horizontal="left"/>
    </xf>
    <xf numFmtId="0" fontId="7" fillId="0" borderId="0" xfId="0" applyFont="1"/>
    <xf numFmtId="0" fontId="8" fillId="0" borderId="0" xfId="0" quotePrefix="1" applyFont="1"/>
    <xf numFmtId="0" fontId="7" fillId="0" borderId="0" xfId="0" quotePrefix="1" applyFont="1"/>
    <xf numFmtId="0" fontId="4" fillId="0" borderId="0" xfId="0" quotePrefix="1" applyFont="1"/>
    <xf numFmtId="39" fontId="4" fillId="0" borderId="0" xfId="0" applyNumberFormat="1" applyFont="1"/>
    <xf numFmtId="1" fontId="4" fillId="0" borderId="1" xfId="0" applyNumberFormat="1" applyFont="1" applyBorder="1"/>
    <xf numFmtId="0" fontId="5" fillId="0" borderId="0" xfId="0" applyFont="1"/>
    <xf numFmtId="0" fontId="4" fillId="0" borderId="2" xfId="0" applyFont="1" applyBorder="1"/>
    <xf numFmtId="0" fontId="9" fillId="0" borderId="2" xfId="0" applyFont="1" applyBorder="1" applyAlignment="1">
      <alignment horizontal="left"/>
    </xf>
    <xf numFmtId="0" fontId="9" fillId="3" borderId="2" xfId="0" applyFont="1" applyFill="1" applyBorder="1" applyAlignment="1">
      <alignment horizontal="left"/>
    </xf>
    <xf numFmtId="0" fontId="9" fillId="4" borderId="2" xfId="0" applyFont="1" applyFill="1" applyBorder="1" applyAlignment="1">
      <alignment horizontal="left"/>
    </xf>
    <xf numFmtId="0" fontId="9" fillId="5" borderId="2" xfId="0" applyFont="1" applyFill="1" applyBorder="1" applyAlignment="1">
      <alignment horizontal="left"/>
    </xf>
    <xf numFmtId="0" fontId="9" fillId="6" borderId="2" xfId="0" applyFont="1" applyFill="1" applyBorder="1" applyAlignment="1">
      <alignment horizontal="left"/>
    </xf>
    <xf numFmtId="0" fontId="9" fillId="0" borderId="3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4" fillId="4" borderId="2" xfId="0" applyFont="1" applyFill="1" applyBorder="1"/>
    <xf numFmtId="0" fontId="4" fillId="6" borderId="2" xfId="0" applyFont="1" applyFill="1" applyBorder="1"/>
    <xf numFmtId="39" fontId="4" fillId="7" borderId="2" xfId="0" applyNumberFormat="1" applyFont="1" applyFill="1" applyBorder="1"/>
    <xf numFmtId="0" fontId="5" fillId="0" borderId="2" xfId="0" applyFont="1" applyBorder="1"/>
    <xf numFmtId="0" fontId="5" fillId="0" borderId="2" xfId="0" applyFont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5" fillId="6" borderId="2" xfId="0" applyFont="1" applyFill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4" borderId="2" xfId="0" applyFont="1" applyFill="1" applyBorder="1"/>
    <xf numFmtId="39" fontId="5" fillId="7" borderId="2" xfId="0" applyNumberFormat="1" applyFont="1" applyFill="1" applyBorder="1"/>
    <xf numFmtId="1" fontId="3" fillId="0" borderId="2" xfId="0" applyNumberFormat="1" applyFont="1" applyBorder="1" applyAlignment="1">
      <alignment horizontal="center"/>
    </xf>
    <xf numFmtId="43" fontId="12" fillId="0" borderId="4" xfId="1" applyNumberFormat="1" applyFont="1" applyBorder="1" applyAlignment="1">
      <alignment horizontal="center"/>
    </xf>
    <xf numFmtId="43" fontId="12" fillId="0" borderId="5" xfId="1" applyNumberFormat="1" applyFont="1" applyBorder="1" applyAlignment="1">
      <alignment horizontal="center"/>
    </xf>
    <xf numFmtId="43" fontId="12" fillId="0" borderId="6" xfId="0" applyNumberFormat="1" applyFont="1" applyBorder="1" applyAlignment="1">
      <alignment horizontal="center"/>
    </xf>
    <xf numFmtId="43" fontId="4" fillId="0" borderId="2" xfId="0" applyNumberFormat="1" applyFont="1" applyBorder="1"/>
    <xf numFmtId="43" fontId="9" fillId="0" borderId="2" xfId="0" applyNumberFormat="1" applyFont="1" applyBorder="1" applyAlignment="1">
      <alignment horizontal="right"/>
    </xf>
    <xf numFmtId="43" fontId="9" fillId="3" borderId="2" xfId="0" applyNumberFormat="1" applyFont="1" applyFill="1" applyBorder="1" applyAlignment="1">
      <alignment horizontal="right"/>
    </xf>
    <xf numFmtId="43" fontId="13" fillId="4" borderId="2" xfId="0" applyNumberFormat="1" applyFont="1" applyFill="1" applyBorder="1" applyAlignment="1">
      <alignment horizontal="right"/>
    </xf>
    <xf numFmtId="43" fontId="9" fillId="5" borderId="2" xfId="0" applyNumberFormat="1" applyFont="1" applyFill="1" applyBorder="1" applyAlignment="1">
      <alignment horizontal="right"/>
    </xf>
    <xf numFmtId="43" fontId="13" fillId="0" borderId="2" xfId="0" applyNumberFormat="1" applyFont="1" applyBorder="1" applyAlignment="1">
      <alignment horizontal="right"/>
    </xf>
    <xf numFmtId="43" fontId="13" fillId="8" borderId="2" xfId="0" applyNumberFormat="1" applyFont="1" applyFill="1" applyBorder="1" applyAlignment="1">
      <alignment horizontal="right"/>
    </xf>
    <xf numFmtId="43" fontId="13" fillId="6" borderId="2" xfId="0" applyNumberFormat="1" applyFont="1" applyFill="1" applyBorder="1" applyAlignment="1">
      <alignment horizontal="right"/>
    </xf>
    <xf numFmtId="43" fontId="13" fillId="0" borderId="3" xfId="0" applyNumberFormat="1" applyFont="1" applyBorder="1" applyAlignment="1">
      <alignment horizontal="right"/>
    </xf>
    <xf numFmtId="43" fontId="13" fillId="7" borderId="2" xfId="0" applyNumberFormat="1" applyFont="1" applyFill="1" applyBorder="1" applyAlignment="1">
      <alignment horizontal="right"/>
    </xf>
    <xf numFmtId="43" fontId="2" fillId="0" borderId="0" xfId="2" applyNumberFormat="1" applyFill="1"/>
    <xf numFmtId="1" fontId="9" fillId="0" borderId="0" xfId="0" applyNumberFormat="1" applyFont="1"/>
    <xf numFmtId="0" fontId="9" fillId="0" borderId="0" xfId="0" applyFont="1"/>
    <xf numFmtId="0" fontId="2" fillId="0" borderId="0" xfId="2" applyFill="1"/>
    <xf numFmtId="43" fontId="9" fillId="0" borderId="0" xfId="0" applyNumberFormat="1" applyFont="1"/>
    <xf numFmtId="39" fontId="9" fillId="0" borderId="0" xfId="0" applyNumberFormat="1" applyFont="1"/>
  </cellXfs>
  <cellStyles count="3">
    <cellStyle name="Currency" xfId="1" builtinId="4"/>
    <cellStyle name="Explanatory Text" xfId="2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0F6EE-D647-4ACD-8F7D-554554341D84}">
  <dimension ref="A1:E147"/>
  <sheetViews>
    <sheetView tabSelected="1" workbookViewId="0">
      <selection activeCell="E1" sqref="E1"/>
    </sheetView>
  </sheetViews>
  <sheetFormatPr defaultRowHeight="14.4" x14ac:dyDescent="0.3"/>
  <cols>
    <col min="1" max="1" width="37.6640625" style="2" customWidth="1"/>
    <col min="2" max="2" width="6.44140625" style="2" customWidth="1"/>
    <col min="3" max="3" width="31.77734375" style="2" customWidth="1"/>
    <col min="4" max="4" width="19" style="48" customWidth="1"/>
    <col min="5" max="5" width="21.88671875" style="50" customWidth="1"/>
  </cols>
  <sheetData>
    <row r="1" spans="1:5" ht="25.2" x14ac:dyDescent="0.45">
      <c r="A1" s="1" t="s">
        <v>0</v>
      </c>
      <c r="B1" s="11"/>
      <c r="C1" s="11"/>
      <c r="D1" s="34">
        <v>2024</v>
      </c>
      <c r="E1" s="49" t="s">
        <v>167</v>
      </c>
    </row>
    <row r="2" spans="1:5" x14ac:dyDescent="0.3">
      <c r="B2" s="12" t="s">
        <v>40</v>
      </c>
      <c r="D2" s="35" t="s">
        <v>156</v>
      </c>
    </row>
    <row r="3" spans="1:5" x14ac:dyDescent="0.3">
      <c r="A3" s="3"/>
      <c r="B3" s="3"/>
      <c r="C3" s="4"/>
      <c r="D3" s="36"/>
    </row>
    <row r="4" spans="1:5" x14ac:dyDescent="0.3">
      <c r="A4" s="4" t="s">
        <v>1</v>
      </c>
      <c r="B4" s="4" t="s">
        <v>41</v>
      </c>
      <c r="C4" s="4" t="s">
        <v>95</v>
      </c>
      <c r="D4" s="37" t="s">
        <v>40</v>
      </c>
    </row>
    <row r="5" spans="1:5" ht="15.6" x14ac:dyDescent="0.3">
      <c r="A5" s="5" t="s">
        <v>2</v>
      </c>
      <c r="B5" s="13"/>
      <c r="C5" s="25"/>
      <c r="D5" s="38"/>
    </row>
    <row r="6" spans="1:5" x14ac:dyDescent="0.3">
      <c r="A6" s="6" t="s">
        <v>3</v>
      </c>
      <c r="B6" s="14" t="s">
        <v>42</v>
      </c>
      <c r="C6" s="26" t="s">
        <v>96</v>
      </c>
      <c r="D6" s="39">
        <v>404624</v>
      </c>
      <c r="E6" s="51"/>
    </row>
    <row r="7" spans="1:5" x14ac:dyDescent="0.3">
      <c r="B7" s="14" t="s">
        <v>42</v>
      </c>
      <c r="C7" s="26" t="s">
        <v>97</v>
      </c>
      <c r="D7" s="39">
        <v>0</v>
      </c>
    </row>
    <row r="8" spans="1:5" x14ac:dyDescent="0.3">
      <c r="A8" s="7" t="s">
        <v>4</v>
      </c>
      <c r="B8" s="14" t="s">
        <v>43</v>
      </c>
      <c r="C8" s="26" t="s">
        <v>98</v>
      </c>
      <c r="D8" s="39">
        <v>623</v>
      </c>
    </row>
    <row r="9" spans="1:5" x14ac:dyDescent="0.3">
      <c r="B9" s="15" t="s">
        <v>44</v>
      </c>
      <c r="C9" s="27" t="s">
        <v>99</v>
      </c>
      <c r="D9" s="40"/>
    </row>
    <row r="10" spans="1:5" x14ac:dyDescent="0.3">
      <c r="B10" s="14" t="s">
        <v>45</v>
      </c>
      <c r="C10" s="26" t="s">
        <v>100</v>
      </c>
      <c r="D10" s="39">
        <v>0</v>
      </c>
    </row>
    <row r="11" spans="1:5" x14ac:dyDescent="0.3">
      <c r="B11" s="16"/>
      <c r="C11" s="28"/>
      <c r="D11" s="41">
        <f>SUM(D6:D10)</f>
        <v>405247</v>
      </c>
    </row>
    <row r="12" spans="1:5" x14ac:dyDescent="0.3">
      <c r="B12" s="14"/>
      <c r="C12" s="26"/>
      <c r="D12" s="39"/>
    </row>
    <row r="13" spans="1:5" x14ac:dyDescent="0.3">
      <c r="A13" s="6" t="s">
        <v>5</v>
      </c>
      <c r="B13" s="14" t="s">
        <v>46</v>
      </c>
      <c r="C13" s="26" t="s">
        <v>101</v>
      </c>
      <c r="D13" s="39">
        <v>85015</v>
      </c>
    </row>
    <row r="14" spans="1:5" x14ac:dyDescent="0.3">
      <c r="A14" s="6" t="s">
        <v>6</v>
      </c>
      <c r="B14" s="14" t="s">
        <v>47</v>
      </c>
      <c r="C14" s="26" t="s">
        <v>102</v>
      </c>
      <c r="D14" s="39">
        <v>7300</v>
      </c>
    </row>
    <row r="15" spans="1:5" x14ac:dyDescent="0.3">
      <c r="A15" s="7" t="s">
        <v>7</v>
      </c>
      <c r="B15" s="14" t="s">
        <v>48</v>
      </c>
      <c r="C15" s="26" t="s">
        <v>103</v>
      </c>
      <c r="D15" s="39">
        <v>132544</v>
      </c>
    </row>
    <row r="16" spans="1:5" x14ac:dyDescent="0.3">
      <c r="B16" s="14" t="s">
        <v>49</v>
      </c>
      <c r="C16" s="26" t="s">
        <v>104</v>
      </c>
      <c r="D16" s="39">
        <v>0</v>
      </c>
    </row>
    <row r="17" spans="1:4" x14ac:dyDescent="0.3">
      <c r="B17" s="15" t="s">
        <v>50</v>
      </c>
      <c r="C17" s="27" t="s">
        <v>105</v>
      </c>
      <c r="D17" s="39">
        <v>0</v>
      </c>
    </row>
    <row r="18" spans="1:4" x14ac:dyDescent="0.3">
      <c r="B18" s="16"/>
      <c r="C18" s="28"/>
      <c r="D18" s="41">
        <f>SUM(D13:D17)</f>
        <v>224859</v>
      </c>
    </row>
    <row r="19" spans="1:4" x14ac:dyDescent="0.3">
      <c r="B19" s="14"/>
      <c r="C19" s="26"/>
      <c r="D19" s="39"/>
    </row>
    <row r="20" spans="1:4" x14ac:dyDescent="0.3">
      <c r="A20" s="6" t="s">
        <v>8</v>
      </c>
      <c r="B20" s="14" t="s">
        <v>51</v>
      </c>
      <c r="C20" s="26" t="s">
        <v>106</v>
      </c>
      <c r="D20" s="39">
        <v>2000</v>
      </c>
    </row>
    <row r="21" spans="1:4" x14ac:dyDescent="0.3">
      <c r="A21" s="6" t="s">
        <v>9</v>
      </c>
      <c r="B21" s="14" t="s">
        <v>52</v>
      </c>
      <c r="C21" s="26" t="s">
        <v>107</v>
      </c>
      <c r="D21" s="39">
        <v>800</v>
      </c>
    </row>
    <row r="22" spans="1:4" x14ac:dyDescent="0.3">
      <c r="A22" s="7" t="s">
        <v>10</v>
      </c>
      <c r="B22" s="14" t="s">
        <v>53</v>
      </c>
      <c r="C22" s="26" t="s">
        <v>108</v>
      </c>
      <c r="D22" s="39">
        <v>2000</v>
      </c>
    </row>
    <row r="23" spans="1:4" x14ac:dyDescent="0.3">
      <c r="B23" s="14" t="s">
        <v>54</v>
      </c>
      <c r="C23" s="26" t="s">
        <v>109</v>
      </c>
      <c r="D23" s="39">
        <v>2000</v>
      </c>
    </row>
    <row r="24" spans="1:4" x14ac:dyDescent="0.3">
      <c r="B24" s="16"/>
      <c r="C24" s="28"/>
      <c r="D24" s="41">
        <f>SUM(D20:D23)</f>
        <v>6800</v>
      </c>
    </row>
    <row r="25" spans="1:4" x14ac:dyDescent="0.3">
      <c r="B25" s="14"/>
      <c r="C25" s="26"/>
      <c r="D25" s="39"/>
    </row>
    <row r="26" spans="1:4" x14ac:dyDescent="0.3">
      <c r="A26" s="6" t="s">
        <v>11</v>
      </c>
      <c r="B26" s="14" t="s">
        <v>55</v>
      </c>
      <c r="C26" s="26" t="s">
        <v>110</v>
      </c>
      <c r="D26" s="39">
        <v>300</v>
      </c>
    </row>
    <row r="27" spans="1:4" x14ac:dyDescent="0.3">
      <c r="A27" s="6" t="s">
        <v>12</v>
      </c>
      <c r="B27" s="14" t="s">
        <v>56</v>
      </c>
      <c r="C27" s="26" t="s">
        <v>111</v>
      </c>
      <c r="D27" s="39">
        <v>2000</v>
      </c>
    </row>
    <row r="28" spans="1:4" x14ac:dyDescent="0.3">
      <c r="A28" s="7" t="s">
        <v>13</v>
      </c>
      <c r="B28" s="14" t="s">
        <v>57</v>
      </c>
      <c r="C28" s="26" t="s">
        <v>112</v>
      </c>
      <c r="D28" s="39">
        <v>176400</v>
      </c>
    </row>
    <row r="29" spans="1:4" x14ac:dyDescent="0.3">
      <c r="B29" s="16"/>
      <c r="C29" s="28"/>
      <c r="D29" s="41">
        <f>SUM(D26:D28)</f>
        <v>178700</v>
      </c>
    </row>
    <row r="30" spans="1:4" x14ac:dyDescent="0.3">
      <c r="B30" s="14"/>
      <c r="C30" s="26"/>
      <c r="D30" s="39"/>
    </row>
    <row r="31" spans="1:4" x14ac:dyDescent="0.3">
      <c r="A31" s="6" t="s">
        <v>5</v>
      </c>
      <c r="B31" s="14" t="s">
        <v>58</v>
      </c>
      <c r="C31" s="26" t="s">
        <v>113</v>
      </c>
      <c r="D31" s="39">
        <v>4000</v>
      </c>
    </row>
    <row r="32" spans="1:4" x14ac:dyDescent="0.3">
      <c r="A32" s="6" t="s">
        <v>14</v>
      </c>
      <c r="B32" s="16"/>
      <c r="C32" s="28"/>
      <c r="D32" s="41">
        <f>SUM(D31:D31)</f>
        <v>4000</v>
      </c>
    </row>
    <row r="33" spans="1:5" x14ac:dyDescent="0.3">
      <c r="A33" s="7" t="s">
        <v>15</v>
      </c>
      <c r="B33" s="14"/>
      <c r="C33" s="26"/>
      <c r="D33" s="39"/>
    </row>
    <row r="34" spans="1:5" x14ac:dyDescent="0.3">
      <c r="A34" s="8"/>
      <c r="B34" s="14"/>
      <c r="C34" s="26"/>
      <c r="D34" s="39"/>
    </row>
    <row r="35" spans="1:5" x14ac:dyDescent="0.3">
      <c r="A35" s="6" t="s">
        <v>16</v>
      </c>
      <c r="B35" s="14" t="s">
        <v>59</v>
      </c>
      <c r="C35" s="26" t="s">
        <v>114</v>
      </c>
      <c r="D35" s="39">
        <v>2000</v>
      </c>
    </row>
    <row r="36" spans="1:5" x14ac:dyDescent="0.3">
      <c r="A36" s="6" t="s">
        <v>17</v>
      </c>
      <c r="B36" s="14" t="s">
        <v>60</v>
      </c>
      <c r="C36" s="26" t="s">
        <v>115</v>
      </c>
      <c r="D36" s="39">
        <v>2000</v>
      </c>
    </row>
    <row r="37" spans="1:5" x14ac:dyDescent="0.3">
      <c r="A37" s="7" t="s">
        <v>18</v>
      </c>
      <c r="B37" s="14" t="s">
        <v>61</v>
      </c>
      <c r="C37" s="26" t="s">
        <v>116</v>
      </c>
      <c r="D37" s="39">
        <v>600</v>
      </c>
    </row>
    <row r="38" spans="1:5" x14ac:dyDescent="0.3">
      <c r="B38" s="17" t="s">
        <v>62</v>
      </c>
      <c r="C38" s="29" t="s">
        <v>117</v>
      </c>
      <c r="D38" s="42">
        <v>80000</v>
      </c>
    </row>
    <row r="39" spans="1:5" x14ac:dyDescent="0.3">
      <c r="B39" s="16"/>
      <c r="C39" s="28"/>
      <c r="D39" s="41">
        <f>SUM(D35:D38)</f>
        <v>84600</v>
      </c>
    </row>
    <row r="40" spans="1:5" x14ac:dyDescent="0.3">
      <c r="B40" s="14"/>
      <c r="C40" s="26"/>
      <c r="D40" s="43"/>
    </row>
    <row r="41" spans="1:5" x14ac:dyDescent="0.3">
      <c r="A41" s="6" t="s">
        <v>19</v>
      </c>
      <c r="B41" s="14"/>
      <c r="C41" s="26" t="s">
        <v>118</v>
      </c>
      <c r="D41" s="39"/>
    </row>
    <row r="42" spans="1:5" x14ac:dyDescent="0.3">
      <c r="A42" s="6" t="s">
        <v>20</v>
      </c>
      <c r="B42" s="14"/>
      <c r="C42" s="26" t="s">
        <v>119</v>
      </c>
      <c r="D42" s="39"/>
    </row>
    <row r="43" spans="1:5" x14ac:dyDescent="0.3">
      <c r="A43" s="7" t="s">
        <v>21</v>
      </c>
      <c r="B43" s="14"/>
      <c r="C43" s="26" t="s">
        <v>120</v>
      </c>
      <c r="D43" s="39">
        <v>363200</v>
      </c>
      <c r="E43" s="50" t="s">
        <v>157</v>
      </c>
    </row>
    <row r="44" spans="1:5" x14ac:dyDescent="0.3">
      <c r="B44" s="16"/>
      <c r="C44" s="28"/>
      <c r="D44" s="44">
        <f>SUM(D41:D43)</f>
        <v>363200</v>
      </c>
    </row>
    <row r="45" spans="1:5" x14ac:dyDescent="0.3">
      <c r="B45" s="14"/>
      <c r="C45" s="26"/>
      <c r="D45" s="39"/>
    </row>
    <row r="46" spans="1:5" x14ac:dyDescent="0.3">
      <c r="A46" s="9"/>
      <c r="B46" s="14"/>
      <c r="C46" s="26"/>
      <c r="D46" s="39"/>
    </row>
    <row r="47" spans="1:5" x14ac:dyDescent="0.3">
      <c r="B47" s="18"/>
      <c r="C47" s="30" t="s">
        <v>121</v>
      </c>
      <c r="D47" s="45">
        <f>D44+D39+D32+D29+D24+D18+D11</f>
        <v>1267406</v>
      </c>
      <c r="E47" s="52"/>
    </row>
    <row r="48" spans="1:5" x14ac:dyDescent="0.3">
      <c r="B48" s="19"/>
      <c r="C48" s="31"/>
      <c r="D48" s="46"/>
    </row>
    <row r="49" spans="1:5" x14ac:dyDescent="0.3">
      <c r="B49" s="19"/>
      <c r="C49" s="31"/>
      <c r="D49" s="46"/>
    </row>
    <row r="50" spans="1:5" x14ac:dyDescent="0.3">
      <c r="B50" s="19"/>
      <c r="C50" s="31"/>
      <c r="D50" s="46"/>
      <c r="E50" s="52"/>
    </row>
    <row r="51" spans="1:5" x14ac:dyDescent="0.3">
      <c r="B51" s="19"/>
      <c r="C51" s="31"/>
      <c r="D51" s="46"/>
    </row>
    <row r="52" spans="1:5" x14ac:dyDescent="0.3">
      <c r="B52" s="19"/>
      <c r="C52" s="31"/>
      <c r="D52" s="46"/>
    </row>
    <row r="53" spans="1:5" x14ac:dyDescent="0.3">
      <c r="B53" s="19"/>
      <c r="C53" s="31"/>
      <c r="D53" s="46"/>
    </row>
    <row r="54" spans="1:5" x14ac:dyDescent="0.3">
      <c r="B54" s="19"/>
      <c r="C54" s="31"/>
      <c r="D54" s="46"/>
    </row>
    <row r="55" spans="1:5" ht="15.6" x14ac:dyDescent="0.3">
      <c r="A55" s="5" t="s">
        <v>22</v>
      </c>
      <c r="B55" s="13"/>
      <c r="C55" s="25"/>
      <c r="D55" s="39"/>
    </row>
    <row r="56" spans="1:5" x14ac:dyDescent="0.3">
      <c r="A56" s="6" t="s">
        <v>23</v>
      </c>
      <c r="B56" s="14" t="s">
        <v>63</v>
      </c>
      <c r="C56" s="26" t="s">
        <v>122</v>
      </c>
      <c r="D56" s="39">
        <v>29000</v>
      </c>
    </row>
    <row r="57" spans="1:5" x14ac:dyDescent="0.3">
      <c r="A57" s="6" t="s">
        <v>24</v>
      </c>
      <c r="B57" s="14" t="s">
        <v>64</v>
      </c>
      <c r="C57" s="26" t="s">
        <v>123</v>
      </c>
      <c r="D57" s="39">
        <v>8500</v>
      </c>
    </row>
    <row r="58" spans="1:5" x14ac:dyDescent="0.3">
      <c r="A58" s="7" t="s">
        <v>25</v>
      </c>
      <c r="B58" s="14" t="s">
        <v>65</v>
      </c>
      <c r="C58" s="26" t="s">
        <v>124</v>
      </c>
      <c r="D58" s="39">
        <v>500</v>
      </c>
    </row>
    <row r="59" spans="1:5" x14ac:dyDescent="0.3">
      <c r="B59" s="14" t="s">
        <v>66</v>
      </c>
      <c r="C59" s="26" t="s">
        <v>125</v>
      </c>
      <c r="D59" s="39">
        <v>36000</v>
      </c>
      <c r="E59" s="50" t="s">
        <v>158</v>
      </c>
    </row>
    <row r="60" spans="1:5" x14ac:dyDescent="0.3">
      <c r="B60" s="14" t="s">
        <v>67</v>
      </c>
      <c r="C60" s="26" t="s">
        <v>126</v>
      </c>
      <c r="D60" s="39">
        <v>35000</v>
      </c>
      <c r="E60" s="50" t="s">
        <v>159</v>
      </c>
    </row>
    <row r="61" spans="1:5" x14ac:dyDescent="0.3">
      <c r="B61" s="14" t="s">
        <v>68</v>
      </c>
      <c r="C61" s="26" t="s">
        <v>127</v>
      </c>
      <c r="D61" s="39">
        <v>20000</v>
      </c>
    </row>
    <row r="62" spans="1:5" x14ac:dyDescent="0.3">
      <c r="B62" s="14" t="s">
        <v>69</v>
      </c>
      <c r="C62" s="26" t="s">
        <v>128</v>
      </c>
      <c r="D62" s="39">
        <v>11000</v>
      </c>
      <c r="E62" s="50" t="s">
        <v>160</v>
      </c>
    </row>
    <row r="63" spans="1:5" x14ac:dyDescent="0.3">
      <c r="B63" s="14" t="s">
        <v>70</v>
      </c>
      <c r="C63" s="26" t="s">
        <v>16</v>
      </c>
      <c r="D63" s="39">
        <v>800</v>
      </c>
    </row>
    <row r="64" spans="1:5" x14ac:dyDescent="0.3">
      <c r="B64" s="16"/>
      <c r="C64" s="28"/>
      <c r="D64" s="41">
        <f>SUM(D56:D63)</f>
        <v>140800</v>
      </c>
    </row>
    <row r="65" spans="1:5" x14ac:dyDescent="0.3">
      <c r="B65" s="14"/>
      <c r="C65" s="26"/>
      <c r="D65" s="39"/>
    </row>
    <row r="66" spans="1:5" x14ac:dyDescent="0.3">
      <c r="A66" s="6" t="s">
        <v>26</v>
      </c>
      <c r="B66" s="14" t="s">
        <v>71</v>
      </c>
      <c r="C66" s="26" t="s">
        <v>129</v>
      </c>
      <c r="D66" s="39">
        <v>56086</v>
      </c>
    </row>
    <row r="67" spans="1:5" x14ac:dyDescent="0.3">
      <c r="A67" s="6" t="s">
        <v>27</v>
      </c>
      <c r="B67" s="14" t="s">
        <v>72</v>
      </c>
      <c r="C67" s="26" t="s">
        <v>130</v>
      </c>
      <c r="D67" s="39">
        <v>6350</v>
      </c>
      <c r="E67" s="50" t="s">
        <v>161</v>
      </c>
    </row>
    <row r="68" spans="1:5" x14ac:dyDescent="0.3">
      <c r="A68" s="7" t="s">
        <v>28</v>
      </c>
      <c r="B68" s="14" t="s">
        <v>73</v>
      </c>
      <c r="C68" s="26" t="s">
        <v>131</v>
      </c>
      <c r="D68" s="39">
        <v>22000</v>
      </c>
    </row>
    <row r="69" spans="1:5" x14ac:dyDescent="0.3">
      <c r="B69" s="14" t="s">
        <v>74</v>
      </c>
      <c r="C69" s="26" t="s">
        <v>132</v>
      </c>
      <c r="D69" s="39">
        <v>1500</v>
      </c>
    </row>
    <row r="70" spans="1:5" x14ac:dyDescent="0.3">
      <c r="B70" s="14" t="s">
        <v>75</v>
      </c>
      <c r="C70" s="26" t="s">
        <v>133</v>
      </c>
      <c r="D70" s="39">
        <v>23000</v>
      </c>
    </row>
    <row r="71" spans="1:5" x14ac:dyDescent="0.3">
      <c r="B71" s="14" t="s">
        <v>76</v>
      </c>
      <c r="C71" s="26" t="s">
        <v>134</v>
      </c>
      <c r="D71" s="39"/>
    </row>
    <row r="72" spans="1:5" x14ac:dyDescent="0.3">
      <c r="B72" s="14" t="s">
        <v>77</v>
      </c>
      <c r="C72" s="26" t="s">
        <v>135</v>
      </c>
      <c r="D72" s="39">
        <v>800</v>
      </c>
    </row>
    <row r="73" spans="1:5" x14ac:dyDescent="0.3">
      <c r="B73" s="16"/>
      <c r="C73" s="28"/>
      <c r="D73" s="41">
        <f>SUM(D66:D72)</f>
        <v>109736</v>
      </c>
    </row>
    <row r="74" spans="1:5" x14ac:dyDescent="0.3">
      <c r="B74" s="14"/>
      <c r="C74" s="26"/>
      <c r="D74" s="39"/>
    </row>
    <row r="75" spans="1:5" x14ac:dyDescent="0.3">
      <c r="A75" s="6" t="s">
        <v>26</v>
      </c>
      <c r="B75" s="14" t="s">
        <v>78</v>
      </c>
      <c r="C75" s="26" t="s">
        <v>136</v>
      </c>
      <c r="D75" s="39">
        <v>40000</v>
      </c>
    </row>
    <row r="76" spans="1:5" x14ac:dyDescent="0.3">
      <c r="A76" s="6" t="s">
        <v>29</v>
      </c>
      <c r="B76" s="14" t="s">
        <v>79</v>
      </c>
      <c r="C76" s="26" t="s">
        <v>137</v>
      </c>
      <c r="D76" s="39">
        <v>11000</v>
      </c>
      <c r="E76" s="50" t="s">
        <v>162</v>
      </c>
    </row>
    <row r="77" spans="1:5" x14ac:dyDescent="0.3">
      <c r="A77" s="7" t="s">
        <v>30</v>
      </c>
      <c r="B77" s="14" t="s">
        <v>80</v>
      </c>
      <c r="C77" s="26" t="s">
        <v>138</v>
      </c>
      <c r="D77" s="39">
        <v>525870</v>
      </c>
      <c r="E77" s="50" t="s">
        <v>163</v>
      </c>
    </row>
    <row r="78" spans="1:5" x14ac:dyDescent="0.3">
      <c r="B78" s="14" t="s">
        <v>81</v>
      </c>
      <c r="C78" s="26" t="s">
        <v>139</v>
      </c>
      <c r="D78" s="39">
        <v>10000</v>
      </c>
    </row>
    <row r="79" spans="1:5" x14ac:dyDescent="0.3">
      <c r="B79" s="14" t="s">
        <v>82</v>
      </c>
      <c r="C79" s="26" t="s">
        <v>140</v>
      </c>
      <c r="D79" s="39">
        <v>20000</v>
      </c>
    </row>
    <row r="80" spans="1:5" x14ac:dyDescent="0.3">
      <c r="B80" s="14" t="s">
        <v>83</v>
      </c>
      <c r="C80" s="26" t="s">
        <v>141</v>
      </c>
      <c r="D80" s="39">
        <v>500</v>
      </c>
    </row>
    <row r="81" spans="1:5" x14ac:dyDescent="0.3">
      <c r="B81" s="14" t="s">
        <v>84</v>
      </c>
      <c r="C81" s="26" t="s">
        <v>142</v>
      </c>
      <c r="D81" s="39">
        <v>151500</v>
      </c>
      <c r="E81" s="50" t="s">
        <v>164</v>
      </c>
    </row>
    <row r="82" spans="1:5" x14ac:dyDescent="0.3">
      <c r="B82" s="14" t="s">
        <v>85</v>
      </c>
      <c r="C82" s="26" t="s">
        <v>143</v>
      </c>
      <c r="D82" s="39">
        <v>32000</v>
      </c>
      <c r="E82" s="50" t="s">
        <v>165</v>
      </c>
    </row>
    <row r="83" spans="1:5" x14ac:dyDescent="0.3">
      <c r="B83" s="16"/>
      <c r="C83" s="28"/>
      <c r="D83" s="41">
        <f>SUM(D75:D82)</f>
        <v>790870</v>
      </c>
    </row>
    <row r="84" spans="1:5" x14ac:dyDescent="0.3">
      <c r="B84" s="14"/>
      <c r="C84" s="26"/>
      <c r="D84" s="39"/>
    </row>
    <row r="85" spans="1:5" x14ac:dyDescent="0.3">
      <c r="A85" s="6" t="s">
        <v>31</v>
      </c>
      <c r="B85" s="14" t="s">
        <v>86</v>
      </c>
      <c r="C85" s="26" t="s">
        <v>144</v>
      </c>
      <c r="D85" s="39">
        <v>4000</v>
      </c>
    </row>
    <row r="86" spans="1:5" x14ac:dyDescent="0.3">
      <c r="A86" s="6" t="s">
        <v>32</v>
      </c>
      <c r="B86" s="16"/>
      <c r="C86" s="28"/>
      <c r="D86" s="41">
        <f>SUM(D85)</f>
        <v>4000</v>
      </c>
    </row>
    <row r="87" spans="1:5" x14ac:dyDescent="0.3">
      <c r="A87" s="7" t="s">
        <v>33</v>
      </c>
      <c r="B87" s="14"/>
      <c r="C87" s="26"/>
      <c r="D87" s="39"/>
    </row>
    <row r="88" spans="1:5" x14ac:dyDescent="0.3">
      <c r="A88" s="7"/>
      <c r="B88" s="14"/>
      <c r="C88" s="26"/>
      <c r="D88" s="39"/>
    </row>
    <row r="89" spans="1:5" x14ac:dyDescent="0.3">
      <c r="A89" s="6" t="s">
        <v>34</v>
      </c>
      <c r="B89" s="14" t="s">
        <v>87</v>
      </c>
      <c r="C89" s="26" t="s">
        <v>145</v>
      </c>
      <c r="D89" s="39">
        <v>0</v>
      </c>
    </row>
    <row r="90" spans="1:5" x14ac:dyDescent="0.3">
      <c r="A90" s="7" t="s">
        <v>35</v>
      </c>
      <c r="B90" s="20" t="s">
        <v>88</v>
      </c>
      <c r="C90" s="26" t="s">
        <v>146</v>
      </c>
      <c r="D90" s="39">
        <v>166000</v>
      </c>
      <c r="E90" s="50" t="s">
        <v>166</v>
      </c>
    </row>
    <row r="91" spans="1:5" x14ac:dyDescent="0.3">
      <c r="B91" s="16"/>
      <c r="C91" s="28"/>
      <c r="D91" s="41">
        <f>SUM(D89:D90)</f>
        <v>166000</v>
      </c>
    </row>
    <row r="92" spans="1:5" x14ac:dyDescent="0.3">
      <c r="B92" s="14"/>
      <c r="C92" s="26"/>
      <c r="D92" s="39"/>
    </row>
    <row r="93" spans="1:5" x14ac:dyDescent="0.3">
      <c r="A93" s="6" t="s">
        <v>36</v>
      </c>
      <c r="B93" s="21"/>
      <c r="C93" s="26" t="s">
        <v>147</v>
      </c>
      <c r="D93" s="39">
        <v>0</v>
      </c>
    </row>
    <row r="94" spans="1:5" x14ac:dyDescent="0.3">
      <c r="A94" s="7" t="s">
        <v>37</v>
      </c>
      <c r="B94" s="14" t="s">
        <v>89</v>
      </c>
      <c r="C94" s="26" t="s">
        <v>148</v>
      </c>
      <c r="D94" s="39">
        <v>0</v>
      </c>
    </row>
    <row r="95" spans="1:5" x14ac:dyDescent="0.3">
      <c r="A95" s="6"/>
      <c r="B95" s="14" t="s">
        <v>90</v>
      </c>
      <c r="C95" s="26" t="s">
        <v>149</v>
      </c>
      <c r="D95" s="39">
        <v>0</v>
      </c>
    </row>
    <row r="96" spans="1:5" x14ac:dyDescent="0.3">
      <c r="B96" s="14" t="s">
        <v>91</v>
      </c>
      <c r="C96" s="26" t="s">
        <v>150</v>
      </c>
      <c r="D96" s="39">
        <v>0</v>
      </c>
    </row>
    <row r="97" spans="1:5" x14ac:dyDescent="0.3">
      <c r="B97" s="16"/>
      <c r="C97" s="28"/>
      <c r="D97" s="41">
        <f>SUM(D93:D96)</f>
        <v>0</v>
      </c>
    </row>
    <row r="98" spans="1:5" x14ac:dyDescent="0.3">
      <c r="B98" s="14"/>
      <c r="C98" s="26"/>
      <c r="D98" s="39"/>
    </row>
    <row r="99" spans="1:5" x14ac:dyDescent="0.3">
      <c r="A99" s="6" t="s">
        <v>19</v>
      </c>
      <c r="B99" s="14" t="s">
        <v>92</v>
      </c>
      <c r="C99" s="26" t="s">
        <v>151</v>
      </c>
      <c r="D99" s="39">
        <v>0</v>
      </c>
    </row>
    <row r="100" spans="1:5" x14ac:dyDescent="0.3">
      <c r="A100" s="6" t="s">
        <v>38</v>
      </c>
      <c r="B100" s="14" t="s">
        <v>93</v>
      </c>
      <c r="C100" s="26" t="s">
        <v>152</v>
      </c>
      <c r="D100" s="39">
        <v>6000</v>
      </c>
    </row>
    <row r="101" spans="1:5" x14ac:dyDescent="0.3">
      <c r="A101" s="7" t="s">
        <v>39</v>
      </c>
      <c r="B101" s="14" t="s">
        <v>94</v>
      </c>
      <c r="C101" s="26" t="s">
        <v>153</v>
      </c>
      <c r="D101" s="39">
        <v>50000</v>
      </c>
    </row>
    <row r="102" spans="1:5" x14ac:dyDescent="0.3">
      <c r="B102" s="22"/>
      <c r="C102" s="32"/>
      <c r="D102" s="41">
        <f>SUM(D99:D101)</f>
        <v>56000</v>
      </c>
    </row>
    <row r="103" spans="1:5" x14ac:dyDescent="0.3">
      <c r="B103" s="13"/>
      <c r="C103" s="25"/>
      <c r="D103" s="39"/>
    </row>
    <row r="104" spans="1:5" x14ac:dyDescent="0.3">
      <c r="B104" s="23"/>
      <c r="C104" s="30" t="s">
        <v>154</v>
      </c>
      <c r="D104" s="45">
        <f>D102+D97+D91+D86+D83+D73+D64</f>
        <v>1267406</v>
      </c>
    </row>
    <row r="105" spans="1:5" x14ac:dyDescent="0.3">
      <c r="B105" s="24"/>
      <c r="C105" s="33" t="s">
        <v>155</v>
      </c>
      <c r="D105" s="47">
        <f>D47-D104</f>
        <v>0</v>
      </c>
    </row>
    <row r="106" spans="1:5" x14ac:dyDescent="0.3">
      <c r="C106" s="12"/>
    </row>
    <row r="107" spans="1:5" x14ac:dyDescent="0.3">
      <c r="A107" s="10"/>
      <c r="C107" s="12"/>
      <c r="E107" s="53"/>
    </row>
    <row r="108" spans="1:5" x14ac:dyDescent="0.3">
      <c r="C108" s="12"/>
    </row>
    <row r="109" spans="1:5" x14ac:dyDescent="0.3">
      <c r="C109" s="12"/>
    </row>
    <row r="110" spans="1:5" x14ac:dyDescent="0.3">
      <c r="C110" s="12"/>
    </row>
    <row r="111" spans="1:5" x14ac:dyDescent="0.3">
      <c r="C111" s="12"/>
    </row>
    <row r="112" spans="1:5" x14ac:dyDescent="0.3">
      <c r="C112" s="12"/>
    </row>
    <row r="113" spans="3:3" x14ac:dyDescent="0.3">
      <c r="C113" s="12"/>
    </row>
    <row r="114" spans="3:3" x14ac:dyDescent="0.3">
      <c r="C114" s="12"/>
    </row>
    <row r="115" spans="3:3" x14ac:dyDescent="0.3">
      <c r="C115" s="12"/>
    </row>
    <row r="116" spans="3:3" x14ac:dyDescent="0.3">
      <c r="C116" s="12"/>
    </row>
    <row r="117" spans="3:3" x14ac:dyDescent="0.3">
      <c r="C117" s="12"/>
    </row>
    <row r="118" spans="3:3" x14ac:dyDescent="0.3">
      <c r="C118" s="12"/>
    </row>
    <row r="119" spans="3:3" x14ac:dyDescent="0.3">
      <c r="C119" s="12"/>
    </row>
    <row r="120" spans="3:3" x14ac:dyDescent="0.3">
      <c r="C120" s="12"/>
    </row>
    <row r="121" spans="3:3" x14ac:dyDescent="0.3">
      <c r="C121" s="12"/>
    </row>
    <row r="122" spans="3:3" x14ac:dyDescent="0.3">
      <c r="C122" s="12"/>
    </row>
    <row r="123" spans="3:3" x14ac:dyDescent="0.3">
      <c r="C123" s="12"/>
    </row>
    <row r="124" spans="3:3" x14ac:dyDescent="0.3">
      <c r="C124" s="12"/>
    </row>
    <row r="125" spans="3:3" x14ac:dyDescent="0.3">
      <c r="C125" s="12"/>
    </row>
    <row r="126" spans="3:3" x14ac:dyDescent="0.3">
      <c r="C126" s="12"/>
    </row>
    <row r="127" spans="3:3" x14ac:dyDescent="0.3">
      <c r="C127" s="12"/>
    </row>
    <row r="128" spans="3:3" x14ac:dyDescent="0.3">
      <c r="C128" s="12"/>
    </row>
    <row r="129" spans="3:3" x14ac:dyDescent="0.3">
      <c r="C129" s="12"/>
    </row>
    <row r="130" spans="3:3" x14ac:dyDescent="0.3">
      <c r="C130" s="12"/>
    </row>
    <row r="131" spans="3:3" x14ac:dyDescent="0.3">
      <c r="C131" s="12"/>
    </row>
    <row r="132" spans="3:3" x14ac:dyDescent="0.3">
      <c r="C132" s="12"/>
    </row>
    <row r="133" spans="3:3" x14ac:dyDescent="0.3">
      <c r="C133" s="12"/>
    </row>
    <row r="134" spans="3:3" x14ac:dyDescent="0.3">
      <c r="C134" s="12"/>
    </row>
    <row r="135" spans="3:3" x14ac:dyDescent="0.3">
      <c r="C135" s="12"/>
    </row>
    <row r="136" spans="3:3" x14ac:dyDescent="0.3">
      <c r="C136" s="12"/>
    </row>
    <row r="137" spans="3:3" x14ac:dyDescent="0.3">
      <c r="C137" s="12"/>
    </row>
    <row r="138" spans="3:3" x14ac:dyDescent="0.3">
      <c r="C138" s="12"/>
    </row>
    <row r="139" spans="3:3" x14ac:dyDescent="0.3">
      <c r="C139" s="12"/>
    </row>
    <row r="140" spans="3:3" x14ac:dyDescent="0.3">
      <c r="C140" s="12"/>
    </row>
    <row r="141" spans="3:3" x14ac:dyDescent="0.3">
      <c r="C141" s="12"/>
    </row>
    <row r="142" spans="3:3" x14ac:dyDescent="0.3">
      <c r="C142" s="12"/>
    </row>
    <row r="143" spans="3:3" x14ac:dyDescent="0.3">
      <c r="C143" s="12"/>
    </row>
    <row r="144" spans="3:3" x14ac:dyDescent="0.3">
      <c r="C144" s="12"/>
    </row>
    <row r="145" spans="3:3" x14ac:dyDescent="0.3">
      <c r="C145" s="12"/>
    </row>
    <row r="146" spans="3:3" x14ac:dyDescent="0.3">
      <c r="C146" s="12"/>
    </row>
    <row r="147" spans="3:3" x14ac:dyDescent="0.3">
      <c r="C147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 BELL</dc:creator>
  <cp:lastModifiedBy>JANET BELL</cp:lastModifiedBy>
  <dcterms:created xsi:type="dcterms:W3CDTF">2024-01-11T16:30:34Z</dcterms:created>
  <dcterms:modified xsi:type="dcterms:W3CDTF">2024-01-11T16:34:05Z</dcterms:modified>
</cp:coreProperties>
</file>